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0" i="1" l="1"/>
  <c r="F30" i="1"/>
  <c r="E30" i="1"/>
  <c r="D28" i="1"/>
  <c r="D27" i="1"/>
  <c r="D23" i="1"/>
  <c r="D24" i="1"/>
  <c r="D25" i="1"/>
  <c r="D22" i="1"/>
  <c r="D16" i="1"/>
  <c r="D17" i="1"/>
  <c r="D18" i="1"/>
  <c r="D19" i="1"/>
  <c r="D20" i="1"/>
  <c r="D15" i="1"/>
  <c r="D12" i="1"/>
  <c r="D13" i="1"/>
  <c r="D11" i="1"/>
  <c r="D7" i="1"/>
  <c r="D8" i="1"/>
  <c r="D9" i="1"/>
  <c r="D6" i="1"/>
  <c r="D30" i="1" l="1"/>
</calcChain>
</file>

<file path=xl/sharedStrings.xml><?xml version="1.0" encoding="utf-8"?>
<sst xmlns="http://schemas.openxmlformats.org/spreadsheetml/2006/main" count="53" uniqueCount="52">
  <si>
    <t>L.p.</t>
  </si>
  <si>
    <t>Nazwa przedmiotu</t>
  </si>
  <si>
    <t>ECTS</t>
  </si>
  <si>
    <t>Liczba zajęć</t>
  </si>
  <si>
    <t>wykłady</t>
  </si>
  <si>
    <t>ćwiczenia</t>
  </si>
  <si>
    <t>Bezpieczeństwo żywnosciowe</t>
  </si>
  <si>
    <t>Zakład przetwórczy</t>
  </si>
  <si>
    <t>Zakres przedmiotu - główne elementy</t>
  </si>
  <si>
    <t>Przedsiębiorczość</t>
  </si>
  <si>
    <t xml:space="preserve">Liczba godzin ogółem </t>
  </si>
  <si>
    <t>Podstawy ekonomii</t>
  </si>
  <si>
    <t>znaczenie przedsiębiorczości, cechy przedsięiorczości, uwarunkowania, marketing produktów rolno-spożywczych</t>
  </si>
  <si>
    <t>Ogranizacja rynków produktów roślinnych</t>
  </si>
  <si>
    <t xml:space="preserve">Ogranizacja rynków produktów zwięrzęcych </t>
  </si>
  <si>
    <t>mikroekonomia, makroekonomia, główne nurty myśli ekonomicznej, w tym: nowe nurty myśli ekonomicznej (ekonomia ekologiczna, zrównowżonego rozwoju)</t>
  </si>
  <si>
    <t>Finanse w rolnictwie</t>
  </si>
  <si>
    <t>jednodniowy wyjazd autokarem grupy 50 osób + 3 przedstawicieli IERiGŻ-PIB</t>
  </si>
  <si>
    <t>teoria, znaczenie bezpieczństwa żywnosci, jakość żywności, marnotrastwo zywności, systemy żywnościowe, preferencje konsumentów</t>
  </si>
  <si>
    <t>Ogółem (wykłady + ćwiczenia)</t>
  </si>
  <si>
    <t>pojęcie gospdoarstwa rolnego, regulacje prawne związane z funkcjowaniem gospdoarstw rolnych, dziedziczenie gospdoarstwa , kwalifikacje rolnicze</t>
  </si>
  <si>
    <t>funkcjonowanie rynku kredytowego, interwencjonizm kredytowy i finansowy,  efekty i efektywność wykorzystania pomocy finansowej z Unii Europejskiej, ocena finansowej efektywności inwestycji</t>
  </si>
  <si>
    <t>Blok 1. Ekonomika i organizacja agrobiznesu</t>
  </si>
  <si>
    <t>Zarządzanie ryzykiem w agrobiznesie</t>
  </si>
  <si>
    <t>Prawo rolne i system podatkowy</t>
  </si>
  <si>
    <t>Blok 2. Podstawy zarządzania produkcją</t>
  </si>
  <si>
    <t>Łańcuchy dostaw w gospodarce żywnościowej</t>
  </si>
  <si>
    <t>Blok 3. Systemy jakości i bezpieczeństwa w żywnościowych łańcuchach dostaw</t>
  </si>
  <si>
    <t>Międzynarodowe i krajowe systemy jakości żywności</t>
  </si>
  <si>
    <t>Systemy etyczne w działalności gospodarczej</t>
  </si>
  <si>
    <t xml:space="preserve">Etyka w biznesie, społeczna odpowiedzialność biznesu, norma odpowiedzialności społecznej SA8000
</t>
  </si>
  <si>
    <t>Branżowe systemy jakości żywności</t>
  </si>
  <si>
    <t xml:space="preserve">międzynarodowe i krajowe systemy zapewnienia jakości (m.in. QAFP,PQS), Regulacje prawne w zakresie bezpieczeństwa żywności, </t>
  </si>
  <si>
    <t xml:space="preserve">system ISO 22000:2005, GMP+ FSA, UTZ Certfied, BRC Global Standard for Food Safety, FSSC 22000 Food Products, Global Aquaculture Alliance Seafood Processing Standard, GLOBALG.A.P., Global Red Meat Standard (GRMS), IFS Food, PrimusGFS, Safe Quality Food,
</t>
  </si>
  <si>
    <t>Elektroniczne platformy giełdowego handlu towarami rolnymi</t>
  </si>
  <si>
    <t>Platformy elektronicznego hurtowego handlu produktami żywnościowymi</t>
  </si>
  <si>
    <t>Giełda towarowa</t>
  </si>
  <si>
    <t>zasady funkcjonowania głównych rynków produktów roślinnych, aktualny stan oraz perspektywy ich dalszego rozwoju, handel światowy, regulacje prawne. Rynek zbóż, Rynek rzepaku i produktów jego przerobu, Rynek cukru, Rynek owoców, warzyw i ich przetworów</t>
  </si>
  <si>
    <t>zasady funkcjonowania głównych rynków produktów zwierzęcych, aktualny stan oraz perspektywy ich dalszego rozwoju, handel światowy, regulacje prawne. Rynek mleka i produktów mlecznych, rynek mięsa czerwonego i produktów jego przerobu, rynek drobiu i produktów jego przerobu</t>
  </si>
  <si>
    <t>Blok 4. Organizacja rynków rolnych w Polsce, UE i na świecie</t>
  </si>
  <si>
    <t xml:space="preserve">5. Wyjazdy studyjne </t>
  </si>
  <si>
    <t>Podstawy technologii produkcji roślinnej</t>
  </si>
  <si>
    <t>Podstawy technologii produkcji zwirzęcej</t>
  </si>
  <si>
    <t>uwarunkowania produkcji roślinnej, technologie uprawy roli i roślin (m. in. zmianowanie roślin, odmiany, nawożenie, ochrona, zbiór), produkcja i obrót materiałem siewnym</t>
  </si>
  <si>
    <t>zasady chowu i hodowli, podstawy żywienia oraz fizjologii zwierząt gospodarskich, podstawy kontroli fitosanitarnej i weterynaryjnej</t>
  </si>
  <si>
    <t xml:space="preserve">Nowoczesne systemy produkcji </t>
  </si>
  <si>
    <t xml:space="preserve">regulacje prawne, rozwój rolnictwa ekologicznego w Polsce, elementy organizacji i ekonomiki gospdoarstw ekologicznych, znaczenie środowiskowe, przykłady integrowanej produkcji wybranych działalnosci rolniczych  </t>
  </si>
  <si>
    <t>rodzaje łańcuchów dostaw, znaczenie łańcuchów dostaw w kontekście środowiska przyrodniczego, podstawowe zasady zarządzania łańcuchem dostaw, logistyka</t>
  </si>
  <si>
    <t>teoria zarządzania, podstawy zarządzania ryzykiem, rodzaje ryzyk, sposoby ograniczenia ryzyk w gospodarstie rolnym i kolejnych ogniwach żywnościowego łańcucha dostaw</t>
  </si>
  <si>
    <t>Elektroniczne platformy giełdowego handlu towarami rolnymi tj. Chicago Board of Trade - CME Group, MATIF - Euronext, Tokyo Commodity Exchange (TOCOM), Rola inwestorów instytutocjanalnych w kształtowaniu cen na współczesnych giełdach towarowych</t>
  </si>
  <si>
    <t>Aukcje elektroniczne tj. np.: Holenderska giełda kwiatów - Royal Flora Holland, Holenderska aukcja warzyw i owoców, platformy handlu elektronicznego tj. np.: e-WGT - Warszawska Giełda Towarowa, Virtual Farmers Market, Platforma e-commerce Alibaba</t>
  </si>
  <si>
    <t>Załącznik nr 1: Program studiów podyplomowych niestacjonarnych "Handel elektroniczny na rynkach rolno-żywnościowych"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</si>
</sst>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5" tint="-0.49998474074526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9" workbookViewId="0">
      <selection activeCell="O29" sqref="O29"/>
    </sheetView>
  </sheetViews>
  <sheetFormatPr defaultColWidth="8.85546875" defaultRowHeight="12.75" x14ac:dyDescent="0.2"/>
  <cols>
    <col min="1" max="1" width="3.85546875" style="7" bestFit="1" customWidth="1"/>
    <col min="2" max="2" width="43.140625" style="1" customWidth="1"/>
    <col min="3" max="3" width="56.7109375" style="10" customWidth="1"/>
    <col min="4" max="4" width="14.42578125" style="12" bestFit="1" customWidth="1"/>
    <col min="5" max="5" width="7.85546875" style="7" bestFit="1" customWidth="1"/>
    <col min="6" max="6" width="8.85546875" style="7" customWidth="1"/>
    <col min="7" max="7" width="7.85546875" style="7" bestFit="1" customWidth="1"/>
    <col min="8" max="16384" width="8.85546875" style="1"/>
  </cols>
  <sheetData>
    <row r="1" spans="1:7" ht="14.45" customHeight="1" x14ac:dyDescent="0.2">
      <c r="A1" s="20" t="s">
        <v>51</v>
      </c>
      <c r="B1" s="20"/>
      <c r="C1" s="20"/>
      <c r="D1" s="20"/>
      <c r="E1" s="20"/>
      <c r="F1" s="20"/>
      <c r="G1" s="20"/>
    </row>
    <row r="2" spans="1:7" ht="24" customHeight="1" x14ac:dyDescent="0.2">
      <c r="A2" s="21"/>
      <c r="B2" s="21"/>
      <c r="C2" s="21"/>
      <c r="D2" s="21"/>
      <c r="E2" s="21"/>
      <c r="F2" s="21"/>
      <c r="G2" s="21"/>
    </row>
    <row r="3" spans="1:7" ht="14.45" customHeight="1" x14ac:dyDescent="0.2">
      <c r="A3" s="23" t="s">
        <v>0</v>
      </c>
      <c r="B3" s="23" t="s">
        <v>1</v>
      </c>
      <c r="C3" s="23" t="s">
        <v>8</v>
      </c>
      <c r="D3" s="24" t="s">
        <v>3</v>
      </c>
      <c r="E3" s="24"/>
      <c r="F3" s="24"/>
      <c r="G3" s="24"/>
    </row>
    <row r="4" spans="1:7" ht="25.5" x14ac:dyDescent="0.2">
      <c r="A4" s="23"/>
      <c r="B4" s="23"/>
      <c r="C4" s="23"/>
      <c r="D4" s="6" t="s">
        <v>19</v>
      </c>
      <c r="E4" s="6" t="s">
        <v>4</v>
      </c>
      <c r="F4" s="6" t="s">
        <v>5</v>
      </c>
      <c r="G4" s="6" t="s">
        <v>2</v>
      </c>
    </row>
    <row r="5" spans="1:7" ht="15.75" x14ac:dyDescent="0.2">
      <c r="A5" s="19" t="s">
        <v>22</v>
      </c>
      <c r="B5" s="19"/>
      <c r="C5" s="19"/>
      <c r="D5" s="19"/>
      <c r="E5" s="19"/>
      <c r="F5" s="19"/>
      <c r="G5" s="19"/>
    </row>
    <row r="6" spans="1:7" ht="45" customHeight="1" x14ac:dyDescent="0.2">
      <c r="A6" s="5">
        <v>1</v>
      </c>
      <c r="B6" s="2" t="s">
        <v>11</v>
      </c>
      <c r="C6" s="2" t="s">
        <v>15</v>
      </c>
      <c r="D6" s="8">
        <f>SUM(E6:F6)</f>
        <v>6</v>
      </c>
      <c r="E6" s="5">
        <v>6</v>
      </c>
      <c r="F6" s="5">
        <v>0</v>
      </c>
      <c r="G6" s="5">
        <v>3</v>
      </c>
    </row>
    <row r="7" spans="1:7" ht="49.15" customHeight="1" x14ac:dyDescent="0.2">
      <c r="A7" s="5">
        <v>2</v>
      </c>
      <c r="B7" s="2" t="s">
        <v>16</v>
      </c>
      <c r="C7" s="2" t="s">
        <v>21</v>
      </c>
      <c r="D7" s="8">
        <f t="shared" ref="D7:D9" si="0">SUM(E7:F7)</f>
        <v>6</v>
      </c>
      <c r="E7" s="5">
        <v>6</v>
      </c>
      <c r="F7" s="5">
        <v>0</v>
      </c>
      <c r="G7" s="5">
        <v>3</v>
      </c>
    </row>
    <row r="8" spans="1:7" ht="38.25" x14ac:dyDescent="0.2">
      <c r="A8" s="5">
        <v>3</v>
      </c>
      <c r="B8" s="3" t="s">
        <v>24</v>
      </c>
      <c r="C8" s="3" t="s">
        <v>20</v>
      </c>
      <c r="D8" s="8">
        <f t="shared" si="0"/>
        <v>6</v>
      </c>
      <c r="E8" s="5">
        <v>6</v>
      </c>
      <c r="F8" s="5">
        <v>0</v>
      </c>
      <c r="G8" s="5">
        <v>3</v>
      </c>
    </row>
    <row r="9" spans="1:7" ht="33.6" customHeight="1" x14ac:dyDescent="0.2">
      <c r="A9" s="5">
        <v>4</v>
      </c>
      <c r="B9" s="2" t="s">
        <v>9</v>
      </c>
      <c r="C9" s="2" t="s">
        <v>12</v>
      </c>
      <c r="D9" s="8">
        <f t="shared" si="0"/>
        <v>6</v>
      </c>
      <c r="E9" s="5">
        <v>6</v>
      </c>
      <c r="F9" s="5">
        <v>0</v>
      </c>
      <c r="G9" s="5">
        <v>3</v>
      </c>
    </row>
    <row r="10" spans="1:7" s="14" customFormat="1" ht="20.45" customHeight="1" x14ac:dyDescent="0.25">
      <c r="A10" s="19" t="s">
        <v>25</v>
      </c>
      <c r="B10" s="19"/>
      <c r="C10" s="19"/>
      <c r="D10" s="19"/>
      <c r="E10" s="19"/>
      <c r="F10" s="19"/>
      <c r="G10" s="19"/>
    </row>
    <row r="11" spans="1:7" ht="38.25" x14ac:dyDescent="0.2">
      <c r="A11" s="5">
        <v>5</v>
      </c>
      <c r="B11" s="2" t="s">
        <v>41</v>
      </c>
      <c r="C11" s="11" t="s">
        <v>43</v>
      </c>
      <c r="D11" s="8">
        <f>SUM(E11:F11)</f>
        <v>6</v>
      </c>
      <c r="E11" s="5">
        <v>6</v>
      </c>
      <c r="F11" s="5">
        <v>0</v>
      </c>
      <c r="G11" s="5">
        <v>3</v>
      </c>
    </row>
    <row r="12" spans="1:7" ht="25.5" x14ac:dyDescent="0.2">
      <c r="A12" s="5">
        <v>6</v>
      </c>
      <c r="B12" s="2" t="s">
        <v>42</v>
      </c>
      <c r="C12" s="11" t="s">
        <v>44</v>
      </c>
      <c r="D12" s="8">
        <f t="shared" ref="D12:D13" si="1">SUM(E12:F12)</f>
        <v>6</v>
      </c>
      <c r="E12" s="5">
        <v>6</v>
      </c>
      <c r="F12" s="5">
        <v>0</v>
      </c>
      <c r="G12" s="5">
        <v>3</v>
      </c>
    </row>
    <row r="13" spans="1:7" ht="51" x14ac:dyDescent="0.2">
      <c r="A13" s="5">
        <v>7</v>
      </c>
      <c r="B13" s="2" t="s">
        <v>45</v>
      </c>
      <c r="C13" s="11" t="s">
        <v>46</v>
      </c>
      <c r="D13" s="8">
        <f t="shared" si="1"/>
        <v>6</v>
      </c>
      <c r="E13" s="5">
        <v>6</v>
      </c>
      <c r="F13" s="5">
        <v>0</v>
      </c>
      <c r="G13" s="5">
        <v>3</v>
      </c>
    </row>
    <row r="14" spans="1:7" s="14" customFormat="1" ht="20.45" customHeight="1" x14ac:dyDescent="0.25">
      <c r="A14" s="19" t="s">
        <v>27</v>
      </c>
      <c r="B14" s="19"/>
      <c r="C14" s="19"/>
      <c r="D14" s="19"/>
      <c r="E14" s="19"/>
      <c r="F14" s="19"/>
      <c r="G14" s="19"/>
    </row>
    <row r="15" spans="1:7" ht="46.15" customHeight="1" x14ac:dyDescent="0.2">
      <c r="A15" s="5">
        <v>8</v>
      </c>
      <c r="B15" s="2" t="s">
        <v>26</v>
      </c>
      <c r="C15" s="2" t="s">
        <v>47</v>
      </c>
      <c r="D15" s="8">
        <f>SUM(E15:F15)</f>
        <v>10</v>
      </c>
      <c r="E15" s="5">
        <v>8</v>
      </c>
      <c r="F15" s="5">
        <v>2</v>
      </c>
      <c r="G15" s="5">
        <v>3.5</v>
      </c>
    </row>
    <row r="16" spans="1:7" ht="38.25" x14ac:dyDescent="0.2">
      <c r="A16" s="5">
        <v>9</v>
      </c>
      <c r="B16" s="4" t="s">
        <v>6</v>
      </c>
      <c r="C16" s="4" t="s">
        <v>18</v>
      </c>
      <c r="D16" s="8">
        <f t="shared" ref="D16:D20" si="2">SUM(E16:F16)</f>
        <v>8</v>
      </c>
      <c r="E16" s="9">
        <v>8</v>
      </c>
      <c r="F16" s="9">
        <v>0</v>
      </c>
      <c r="G16" s="5">
        <v>3</v>
      </c>
    </row>
    <row r="17" spans="1:7" ht="38.25" x14ac:dyDescent="0.2">
      <c r="A17" s="5">
        <v>10</v>
      </c>
      <c r="B17" s="2" t="s">
        <v>23</v>
      </c>
      <c r="C17" s="2" t="s">
        <v>48</v>
      </c>
      <c r="D17" s="8">
        <f t="shared" si="2"/>
        <v>10</v>
      </c>
      <c r="E17" s="5">
        <v>8</v>
      </c>
      <c r="F17" s="5">
        <v>2</v>
      </c>
      <c r="G17" s="5">
        <v>3.5</v>
      </c>
    </row>
    <row r="18" spans="1:7" ht="36" customHeight="1" x14ac:dyDescent="0.2">
      <c r="A18" s="5">
        <v>11</v>
      </c>
      <c r="B18" s="2" t="s">
        <v>28</v>
      </c>
      <c r="C18" s="2" t="s">
        <v>32</v>
      </c>
      <c r="D18" s="8">
        <f t="shared" si="2"/>
        <v>8</v>
      </c>
      <c r="E18" s="5">
        <v>8</v>
      </c>
      <c r="F18" s="5">
        <v>0</v>
      </c>
      <c r="G18" s="5">
        <v>3</v>
      </c>
    </row>
    <row r="19" spans="1:7" ht="60.75" customHeight="1" x14ac:dyDescent="0.2">
      <c r="A19" s="5">
        <v>12</v>
      </c>
      <c r="B19" s="2" t="s">
        <v>31</v>
      </c>
      <c r="C19" s="2" t="s">
        <v>33</v>
      </c>
      <c r="D19" s="8">
        <f t="shared" si="2"/>
        <v>8</v>
      </c>
      <c r="E19" s="5">
        <v>8</v>
      </c>
      <c r="F19" s="5">
        <v>0</v>
      </c>
      <c r="G19" s="5">
        <v>3</v>
      </c>
    </row>
    <row r="20" spans="1:7" ht="36" customHeight="1" x14ac:dyDescent="0.2">
      <c r="A20" s="5">
        <v>13</v>
      </c>
      <c r="B20" s="2" t="s">
        <v>29</v>
      </c>
      <c r="C20" s="4" t="s">
        <v>30</v>
      </c>
      <c r="D20" s="8">
        <f t="shared" si="2"/>
        <v>8</v>
      </c>
      <c r="E20" s="5">
        <v>8</v>
      </c>
      <c r="F20" s="5">
        <v>0</v>
      </c>
      <c r="G20" s="5">
        <v>3</v>
      </c>
    </row>
    <row r="21" spans="1:7" s="14" customFormat="1" ht="20.45" customHeight="1" x14ac:dyDescent="0.25">
      <c r="A21" s="19" t="s">
        <v>39</v>
      </c>
      <c r="B21" s="19"/>
      <c r="C21" s="19"/>
      <c r="D21" s="19"/>
      <c r="E21" s="19"/>
      <c r="F21" s="19"/>
      <c r="G21" s="19"/>
    </row>
    <row r="22" spans="1:7" ht="51" x14ac:dyDescent="0.2">
      <c r="A22" s="5">
        <v>14</v>
      </c>
      <c r="B22" s="2" t="s">
        <v>13</v>
      </c>
      <c r="C22" s="2" t="s">
        <v>37</v>
      </c>
      <c r="D22" s="8">
        <f>SUM(E22:F22)</f>
        <v>16</v>
      </c>
      <c r="E22" s="5">
        <v>10</v>
      </c>
      <c r="F22" s="5">
        <v>6</v>
      </c>
      <c r="G22" s="5">
        <v>3.5</v>
      </c>
    </row>
    <row r="23" spans="1:7" ht="63.75" x14ac:dyDescent="0.2">
      <c r="A23" s="5">
        <v>15</v>
      </c>
      <c r="B23" s="2" t="s">
        <v>14</v>
      </c>
      <c r="C23" s="2" t="s">
        <v>38</v>
      </c>
      <c r="D23" s="8">
        <f t="shared" ref="D23:D25" si="3">SUM(E23:F23)</f>
        <v>16</v>
      </c>
      <c r="E23" s="5">
        <v>10</v>
      </c>
      <c r="F23" s="5">
        <v>6</v>
      </c>
      <c r="G23" s="5">
        <v>3.5</v>
      </c>
    </row>
    <row r="24" spans="1:7" ht="51" x14ac:dyDescent="0.2">
      <c r="A24" s="5">
        <v>16</v>
      </c>
      <c r="B24" s="2" t="s">
        <v>34</v>
      </c>
      <c r="C24" s="2" t="s">
        <v>49</v>
      </c>
      <c r="D24" s="8">
        <f t="shared" si="3"/>
        <v>12</v>
      </c>
      <c r="E24" s="5">
        <v>8</v>
      </c>
      <c r="F24" s="5">
        <v>4</v>
      </c>
      <c r="G24" s="5">
        <v>3.5</v>
      </c>
    </row>
    <row r="25" spans="1:7" ht="51" x14ac:dyDescent="0.2">
      <c r="A25" s="5">
        <v>17</v>
      </c>
      <c r="B25" s="2" t="s">
        <v>35</v>
      </c>
      <c r="C25" s="2" t="s">
        <v>50</v>
      </c>
      <c r="D25" s="8">
        <f t="shared" si="3"/>
        <v>12</v>
      </c>
      <c r="E25" s="5">
        <v>8</v>
      </c>
      <c r="F25" s="5">
        <v>4</v>
      </c>
      <c r="G25" s="5">
        <v>3.5</v>
      </c>
    </row>
    <row r="26" spans="1:7" ht="15.75" x14ac:dyDescent="0.2">
      <c r="A26" s="19" t="s">
        <v>40</v>
      </c>
      <c r="B26" s="19"/>
      <c r="C26" s="19"/>
      <c r="D26" s="19"/>
      <c r="E26" s="19"/>
      <c r="F26" s="19"/>
      <c r="G26" s="19"/>
    </row>
    <row r="27" spans="1:7" ht="32.450000000000003" customHeight="1" x14ac:dyDescent="0.2">
      <c r="A27" s="5">
        <v>18</v>
      </c>
      <c r="B27" s="4" t="s">
        <v>36</v>
      </c>
      <c r="C27" s="4" t="s">
        <v>17</v>
      </c>
      <c r="D27" s="15">
        <f>SUM(E27:F27)</f>
        <v>10</v>
      </c>
      <c r="E27" s="9">
        <v>0</v>
      </c>
      <c r="F27" s="9">
        <v>10</v>
      </c>
      <c r="G27" s="5">
        <v>3</v>
      </c>
    </row>
    <row r="28" spans="1:7" ht="28.9" customHeight="1" x14ac:dyDescent="0.2">
      <c r="A28" s="5">
        <v>19</v>
      </c>
      <c r="B28" s="4" t="s">
        <v>7</v>
      </c>
      <c r="C28" s="4" t="s">
        <v>17</v>
      </c>
      <c r="D28" s="15">
        <f>SUM(E28:F28)</f>
        <v>10</v>
      </c>
      <c r="E28" s="9">
        <v>0</v>
      </c>
      <c r="F28" s="9">
        <v>10</v>
      </c>
      <c r="G28" s="5">
        <v>3</v>
      </c>
    </row>
    <row r="29" spans="1:7" s="16" customFormat="1" ht="15.75" x14ac:dyDescent="0.25">
      <c r="A29" s="22"/>
      <c r="B29" s="22"/>
      <c r="C29" s="22"/>
      <c r="D29" s="22"/>
      <c r="E29" s="22"/>
      <c r="F29" s="22"/>
      <c r="G29" s="22"/>
    </row>
    <row r="30" spans="1:7" s="14" customFormat="1" ht="15.75" x14ac:dyDescent="0.25">
      <c r="A30" s="17"/>
      <c r="B30" s="18"/>
      <c r="C30" s="25" t="s">
        <v>10</v>
      </c>
      <c r="D30" s="25">
        <f>E30+F30</f>
        <v>170</v>
      </c>
      <c r="E30" s="25">
        <f>E6+E7+E8+E9+E11+E12+E13+E15+E16+E17+E18+E19+E20+E22+E23+E24+E25+E27+E28</f>
        <v>126</v>
      </c>
      <c r="F30" s="25">
        <f>F6+F7+F8+F9+F11+F12+F13+F15+F16+F17+F18+F19+F20+F22+F23+F24+F25+F27+F28</f>
        <v>44</v>
      </c>
      <c r="G30" s="25">
        <f>G6+G7+G8+G9+G11+G12+G13+G15+G16+G17+G18+G19+G20+G22+G23+G24+G25+G27+G28</f>
        <v>60</v>
      </c>
    </row>
    <row r="31" spans="1:7" x14ac:dyDescent="0.2">
      <c r="B31" s="13"/>
    </row>
  </sheetData>
  <mergeCells count="11">
    <mergeCell ref="A5:G5"/>
    <mergeCell ref="A1:G2"/>
    <mergeCell ref="A29:G29"/>
    <mergeCell ref="B3:B4"/>
    <mergeCell ref="A3:A4"/>
    <mergeCell ref="D3:G3"/>
    <mergeCell ref="C3:C4"/>
    <mergeCell ref="A26:G26"/>
    <mergeCell ref="A10:G10"/>
    <mergeCell ref="A14:G14"/>
    <mergeCell ref="A21:G21"/>
  </mergeCells>
  <pageMargins left="0.23622047244094491" right="0.23622047244094491" top="0.78740157480314965" bottom="0" header="0.70866141732283472" footer="0.11811023622047245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2020-07-07T08:05:08Z</dcterms:modified>
</cp:coreProperties>
</file>